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015abc8b6d482b81/Documents/HotAirBallooning/Events/Hot Air for Hope/2026/Target Map Files/"/>
    </mc:Choice>
  </mc:AlternateContent>
  <xr:revisionPtr revIDLastSave="26" documentId="13_ncr:1_{E82325F5-600B-41DF-AD08-3A4B08E25F57}" xr6:coauthVersionLast="47" xr6:coauthVersionMax="47" xr10:uidLastSave="{0ED0617A-598B-49AD-B405-A6AA414F8DAF}"/>
  <bookViews>
    <workbookView xWindow="-108" yWindow="-108" windowWidth="23256" windowHeight="13896" xr2:uid="{15B27B2C-1673-4F67-9EA5-5C0106FC8B97}"/>
  </bookViews>
  <sheets>
    <sheet name="Sheet1" sheetId="1" r:id="rId1"/>
  </sheets>
  <definedNames>
    <definedName name="_xlnm._FilterDatabase" localSheetId="0" hidden="1">Sheet1!$A$2:$K$43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2" i="1" l="1"/>
  <c r="J21" i="1"/>
  <c r="J20" i="1"/>
  <c r="J19" i="1"/>
  <c r="I19" i="1"/>
  <c r="J18" i="1"/>
  <c r="I18" i="1"/>
  <c r="J17" i="1"/>
  <c r="I17" i="1"/>
  <c r="J16" i="1"/>
  <c r="I16" i="1"/>
  <c r="J15" i="1"/>
  <c r="I15" i="1"/>
  <c r="J14" i="1"/>
  <c r="I14" i="1"/>
  <c r="J13" i="1"/>
  <c r="I13" i="1"/>
  <c r="J12" i="1"/>
  <c r="I12" i="1"/>
  <c r="I43" i="1"/>
  <c r="I42" i="1"/>
  <c r="I41" i="1"/>
  <c r="I40" i="1"/>
  <c r="I39" i="1"/>
  <c r="I38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29" i="1"/>
  <c r="J28" i="1"/>
  <c r="J27" i="1"/>
  <c r="J26" i="1"/>
  <c r="J25" i="1"/>
  <c r="J24" i="1"/>
  <c r="I37" i="1"/>
  <c r="I36" i="1"/>
  <c r="I35" i="1"/>
  <c r="I34" i="1"/>
  <c r="I33" i="1"/>
  <c r="I32" i="1"/>
  <c r="I31" i="1"/>
  <c r="I29" i="1"/>
  <c r="I28" i="1"/>
  <c r="I27" i="1"/>
  <c r="I26" i="1"/>
  <c r="I25" i="1"/>
  <c r="I24" i="1"/>
  <c r="I11" i="1"/>
  <c r="I9" i="1"/>
  <c r="I8" i="1"/>
  <c r="I7" i="1"/>
  <c r="I6" i="1"/>
  <c r="I5" i="1"/>
  <c r="I4" i="1"/>
  <c r="I3" i="1"/>
  <c r="J11" i="1"/>
  <c r="J10" i="1"/>
  <c r="J9" i="1"/>
  <c r="J8" i="1"/>
  <c r="J7" i="1"/>
  <c r="J6" i="1"/>
  <c r="J5" i="1"/>
  <c r="J4" i="1"/>
  <c r="J3" i="1"/>
</calcChain>
</file>

<file path=xl/sharedStrings.xml><?xml version="1.0" encoding="utf-8"?>
<sst xmlns="http://schemas.openxmlformats.org/spreadsheetml/2006/main" count="188" uniqueCount="142">
  <si>
    <t>Name</t>
  </si>
  <si>
    <t>4x4</t>
  </si>
  <si>
    <t>Latitude</t>
  </si>
  <si>
    <t>Longitude</t>
  </si>
  <si>
    <t>Target</t>
  </si>
  <si>
    <t>Type</t>
  </si>
  <si>
    <t>Physical</t>
  </si>
  <si>
    <t>Virtual</t>
  </si>
  <si>
    <t>Degrees</t>
  </si>
  <si>
    <t>Intersection/Address</t>
  </si>
  <si>
    <t>Our Launch Field</t>
  </si>
  <si>
    <t>Muller Pkwy/Virginia Ranch Rd</t>
  </si>
  <si>
    <t>Middle of Field Behind Industrial Way</t>
  </si>
  <si>
    <t>Kevin's Corner</t>
  </si>
  <si>
    <t>Toler Ln/Muller Pkwy</t>
  </si>
  <si>
    <t>Field SE of Lombardy Rd and Buckeye Rd</t>
  </si>
  <si>
    <t>Lombardy Rd/Buckeye Rd</t>
  </si>
  <si>
    <t>6487, 1593</t>
  </si>
  <si>
    <t>End of Snaffle Bit Dr</t>
  </si>
  <si>
    <t>6177, 1499</t>
  </si>
  <si>
    <t>Field West of Gardnerrville Elem School</t>
  </si>
  <si>
    <t>6208, 1377</t>
  </si>
  <si>
    <t>Field SE of Ezell St and Gilman Ave</t>
  </si>
  <si>
    <t>Ezell St/Gilman Ave</t>
  </si>
  <si>
    <t>6186, 1399</t>
  </si>
  <si>
    <t>6146, 1348</t>
  </si>
  <si>
    <t>1144 N Hwy 395</t>
  </si>
  <si>
    <t>US 395 N/Muller Pkwy</t>
  </si>
  <si>
    <t>6452, 1092</t>
  </si>
  <si>
    <t>Riverview Dr/Dresslerville Rd</t>
  </si>
  <si>
    <t>6382, 1037</t>
  </si>
  <si>
    <t>Middle of lake at Mitch (Spellberg) Park</t>
  </si>
  <si>
    <t>6287, 1005</t>
  </si>
  <si>
    <t>6183, 1085</t>
  </si>
  <si>
    <t>Aspen Loop/Centerville Ln</t>
  </si>
  <si>
    <t>Centerville Ln/Dresslerville Rd</t>
  </si>
  <si>
    <t>Labarantcha Rd/Olua St</t>
  </si>
  <si>
    <t>5938, 1511</t>
  </si>
  <si>
    <t>6181, 1399</t>
  </si>
  <si>
    <t>Middle of Heybourne Meadows Lake, NW of Snaffle Bit DR/Lasso Ln</t>
  </si>
  <si>
    <t>6146, 1465</t>
  </si>
  <si>
    <t>Middle of Round-a-bout Muller Pkwy/Pinenut Rd</t>
  </si>
  <si>
    <t>6472, 1128</t>
  </si>
  <si>
    <t>Redhawk Ln/Eastvalley Rd</t>
  </si>
  <si>
    <t>Viewmont Ct/Ortega Way</t>
  </si>
  <si>
    <t>6516, 1458</t>
  </si>
  <si>
    <t>Sobert Ln/Orchard Rd</t>
  </si>
  <si>
    <t>6396, 1483</t>
  </si>
  <si>
    <t>Buckeye Rd/Bentley Pkwy</t>
  </si>
  <si>
    <t>6340, 1603</t>
  </si>
  <si>
    <t>Tussocks Trl/Peony Ln</t>
  </si>
  <si>
    <t>6128, 1596</t>
  </si>
  <si>
    <t>Number</t>
  </si>
  <si>
    <t>Due East of Industrial Way</t>
  </si>
  <si>
    <t>Target 16 - Middle of Heybourne Meadows Lake, NW of Snaffle Bit DR/Lasso Ln</t>
  </si>
  <si>
    <t>Aervoe Factory</t>
  </si>
  <si>
    <t>6632, 1273</t>
  </si>
  <si>
    <t>Field West of Gardnerville Elem School</t>
  </si>
  <si>
    <t>Field NW of Aspen Loop and Centerville Ln</t>
  </si>
  <si>
    <t>6545, 1163</t>
  </si>
  <si>
    <t>West end of Timber Ct</t>
  </si>
  <si>
    <t>Carson Valley Middle School</t>
  </si>
  <si>
    <t>1477 U.S. Hwy 395 N, Gardnerville, NV 89410</t>
  </si>
  <si>
    <t>6146, 1433</t>
  </si>
  <si>
    <t>6203, 1406</t>
  </si>
  <si>
    <t>6176, 1428</t>
  </si>
  <si>
    <t>East of Carson Valley Middle School</t>
  </si>
  <si>
    <t>SE High Sierra Fellowship</t>
  </si>
  <si>
    <t>1250 Gilman Ave, Gardnerville, NV 89410</t>
  </si>
  <si>
    <t>North of Carson Valley Middle School</t>
  </si>
  <si>
    <t>6159, 1444</t>
  </si>
  <si>
    <t>1125 Mill Street, Gardnerville, NV</t>
  </si>
  <si>
    <t>Kyle Brannon, Mill Street</t>
  </si>
  <si>
    <t>6111, 1383</t>
  </si>
  <si>
    <t>1311 Centerville Ln, Gardnerville, NV  89410</t>
  </si>
  <si>
    <t>SW Shadow Mountain Church</t>
  </si>
  <si>
    <t>6154, 1287</t>
  </si>
  <si>
    <t>Nates Field</t>
  </si>
  <si>
    <t>East of Wild Harmony Ranch - Wennhold Ln</t>
  </si>
  <si>
    <t>Balloon Nevada</t>
  </si>
  <si>
    <t>6405, 1132</t>
  </si>
  <si>
    <t>6428, 1172</t>
  </si>
  <si>
    <t>North of Stodick Park</t>
  </si>
  <si>
    <t>6293, 1157</t>
  </si>
  <si>
    <t>vs Lampe</t>
  </si>
  <si>
    <t>Ideal</t>
  </si>
  <si>
    <t>Wind Dir</t>
  </si>
  <si>
    <t>Coordinates</t>
  </si>
  <si>
    <t>Waterloo Lane/Centerville Lane</t>
  </si>
  <si>
    <t>6186, 1205</t>
  </si>
  <si>
    <t>US 395/ Southgate Drive</t>
  </si>
  <si>
    <t>6349, 1211</t>
  </si>
  <si>
    <t>Toiyabe Ave/Elges Ave</t>
  </si>
  <si>
    <t>6311, 1332</t>
  </si>
  <si>
    <t>Kittyhawk Ave/Elges Ave</t>
  </si>
  <si>
    <t>6311, 1354</t>
  </si>
  <si>
    <t>Aspen Loop/Centerville Lane</t>
  </si>
  <si>
    <t>6149, 1340</t>
  </si>
  <si>
    <t>Spruce St/Cemetery Ln</t>
  </si>
  <si>
    <t>6095, 1448</t>
  </si>
  <si>
    <t>West of Orchard &amp; Bentley Parkway</t>
  </si>
  <si>
    <t>Field West of Orchard &amp; Bentley Parkway</t>
  </si>
  <si>
    <t>6374, 1536</t>
  </si>
  <si>
    <t>North of Wyatt Lane &amp; Glenwood</t>
  </si>
  <si>
    <t>Field North of Wyatt Lane &amp; Glenwood</t>
  </si>
  <si>
    <t>Boot Jack &amp; Silver Dollar</t>
  </si>
  <si>
    <t>On Boot Jack off of Silver Dollar</t>
  </si>
  <si>
    <t>6138, 1491</t>
  </si>
  <si>
    <t>Replacement for target 6</t>
  </si>
  <si>
    <t>Notes</t>
  </si>
  <si>
    <t>Back 1/3 of lot</t>
  </si>
  <si>
    <t>A lot of weeds - not usable</t>
  </si>
  <si>
    <t>No longer usable - houses - see repalcement target #35 below</t>
  </si>
  <si>
    <t>No longer use</t>
  </si>
  <si>
    <t>001</t>
  </si>
  <si>
    <t>002</t>
  </si>
  <si>
    <t>003</t>
  </si>
  <si>
    <t>004</t>
  </si>
  <si>
    <t>005</t>
  </si>
  <si>
    <t>006</t>
  </si>
  <si>
    <t>007</t>
  </si>
  <si>
    <t>008</t>
  </si>
  <si>
    <t>009</t>
  </si>
  <si>
    <t>024</t>
  </si>
  <si>
    <t>025</t>
  </si>
  <si>
    <t>026</t>
  </si>
  <si>
    <t>027</t>
  </si>
  <si>
    <t>028</t>
  </si>
  <si>
    <t>029</t>
  </si>
  <si>
    <t>030</t>
  </si>
  <si>
    <t>031</t>
  </si>
  <si>
    <t>038</t>
  </si>
  <si>
    <t>039</t>
  </si>
  <si>
    <t>040</t>
  </si>
  <si>
    <t>6342, 1400</t>
  </si>
  <si>
    <t>6358, 1319</t>
  </si>
  <si>
    <t>6394, 1239</t>
  </si>
  <si>
    <t>6325, 1128</t>
  </si>
  <si>
    <t>041</t>
  </si>
  <si>
    <t>Mitch Park</t>
  </si>
  <si>
    <t>6310, 1009</t>
  </si>
  <si>
    <t>Target 041 - Mitch Park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</si>
</sst>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trike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</patternFill>
    </fill>
  </fills>
  <borders count="11">
    <border>
      <left/>
      <right/>
      <top/>
      <bottom/>
      <diagonal/>
    </border>
    <border>
      <left style="thick">
        <color theme="1"/>
      </left>
      <right style="thin">
        <color theme="0"/>
      </right>
      <top style="thick">
        <color theme="1"/>
      </top>
      <bottom/>
      <diagonal/>
    </border>
    <border>
      <left style="thin">
        <color theme="0"/>
      </left>
      <right style="thin">
        <color theme="0"/>
      </right>
      <top style="thick">
        <color theme="1"/>
      </top>
      <bottom/>
      <diagonal/>
    </border>
    <border>
      <left/>
      <right/>
      <top style="thick">
        <color theme="1"/>
      </top>
      <bottom/>
      <diagonal/>
    </border>
    <border>
      <left style="thick">
        <color theme="1"/>
      </left>
      <right style="thin">
        <color theme="0"/>
      </right>
      <top/>
      <bottom style="thick">
        <color theme="1"/>
      </bottom>
      <diagonal/>
    </border>
    <border>
      <left/>
      <right style="thin">
        <color theme="0"/>
      </right>
      <top/>
      <bottom style="thick">
        <color theme="1"/>
      </bottom>
      <diagonal/>
    </border>
    <border>
      <left style="thin">
        <color theme="0"/>
      </left>
      <right style="thin">
        <color theme="0"/>
      </right>
      <top/>
      <bottom style="thick">
        <color theme="1"/>
      </bottom>
      <diagonal/>
    </border>
    <border>
      <left style="thin">
        <color theme="0"/>
      </left>
      <right style="thick">
        <color theme="1"/>
      </right>
      <top/>
      <bottom style="thick">
        <color theme="1"/>
      </bottom>
      <diagonal/>
    </border>
    <border>
      <left/>
      <right style="thin">
        <color theme="0"/>
      </right>
      <top style="thick">
        <color theme="1"/>
      </top>
      <bottom/>
      <diagonal/>
    </border>
    <border>
      <left style="thin">
        <color theme="0"/>
      </left>
      <right/>
      <top style="thick">
        <color theme="1"/>
      </top>
      <bottom/>
      <diagonal/>
    </border>
    <border>
      <left style="thin">
        <color theme="0"/>
      </left>
      <right style="thick">
        <color auto="1"/>
      </right>
      <top style="thick">
        <color theme="1"/>
      </top>
      <bottom/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21">
    <xf numFmtId="0" fontId="0" fillId="0" borderId="0" xfId="0"/>
    <xf numFmtId="0" fontId="0" fillId="0" borderId="0" xfId="0" applyAlignment="1">
      <alignment horizontal="center" vertical="center"/>
    </xf>
    <xf numFmtId="0" fontId="1" fillId="2" borderId="1" xfId="1" applyBorder="1"/>
    <xf numFmtId="0" fontId="1" fillId="2" borderId="2" xfId="1" applyBorder="1"/>
    <xf numFmtId="0" fontId="1" fillId="2" borderId="4" xfId="1" applyBorder="1" applyAlignment="1">
      <alignment horizontal="center" vertical="center"/>
    </xf>
    <xf numFmtId="0" fontId="1" fillId="2" borderId="5" xfId="1" applyBorder="1" applyAlignment="1">
      <alignment horizontal="center" vertical="center"/>
    </xf>
    <xf numFmtId="0" fontId="1" fillId="2" borderId="6" xfId="1" applyBorder="1" applyAlignment="1">
      <alignment horizontal="center" vertical="center"/>
    </xf>
    <xf numFmtId="0" fontId="1" fillId="2" borderId="7" xfId="1" applyBorder="1" applyAlignment="1">
      <alignment horizontal="center" vertical="center"/>
    </xf>
    <xf numFmtId="0" fontId="1" fillId="2" borderId="8" xfId="1" applyBorder="1" applyAlignment="1">
      <alignment horizontal="center" vertical="center"/>
    </xf>
    <xf numFmtId="3" fontId="0" fillId="0" borderId="0" xfId="0" applyNumberFormat="1"/>
    <xf numFmtId="0" fontId="0" fillId="0" borderId="0" xfId="0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1" fillId="2" borderId="2" xfId="1" applyBorder="1" applyAlignment="1">
      <alignment horizontal="center"/>
    </xf>
    <xf numFmtId="0" fontId="1" fillId="2" borderId="10" xfId="1" applyBorder="1" applyAlignment="1">
      <alignment horizontal="center"/>
    </xf>
    <xf numFmtId="0" fontId="2" fillId="0" borderId="0" xfId="0" quotePrefix="1" applyFont="1" applyAlignment="1">
      <alignment horizontal="center"/>
    </xf>
    <xf numFmtId="0" fontId="0" fillId="0" borderId="0" xfId="0" quotePrefix="1" applyAlignment="1">
      <alignment horizontal="center"/>
    </xf>
    <xf numFmtId="0" fontId="1" fillId="2" borderId="9" xfId="1" applyBorder="1" applyAlignment="1">
      <alignment horizontal="center"/>
    </xf>
    <xf numFmtId="0" fontId="1" fillId="2" borderId="3" xfId="1" applyBorder="1" applyAlignment="1">
      <alignment horizontal="center"/>
    </xf>
    <xf numFmtId="0" fontId="1" fillId="2" borderId="8" xfId="1" applyBorder="1" applyAlignment="1">
      <alignment horizontal="center"/>
    </xf>
  </cellXfs>
  <cellStyles count="2">
    <cellStyle name="Accent1" xfId="1" builtinId="29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AA3928-CE19-42B8-A782-929D7AF22AA6}">
  <sheetPr>
    <pageSetUpPr fitToPage="1"/>
  </sheetPr>
  <dimension ref="A1:Q43"/>
  <sheetViews>
    <sheetView tabSelected="1" workbookViewId="0">
      <pane xSplit="4" ySplit="2" topLeftCell="J3" activePane="bottomRight" state="frozen"/>
      <selection pane="topRight" activeCell="E1" sqref="E1"/>
      <selection pane="bottomLeft" activeCell="A3" sqref="A3"/>
      <selection pane="bottomRight" activeCell="R1" sqref="R1:R1048576"/>
    </sheetView>
  </sheetViews>
  <sheetFormatPr defaultRowHeight="14.4" x14ac:dyDescent="0.3"/>
  <cols>
    <col min="1" max="1" width="39" customWidth="1"/>
    <col min="2" max="2" width="9" customWidth="1"/>
    <col min="3" max="3" width="8.33203125" style="10" bestFit="1" customWidth="1"/>
    <col min="4" max="4" width="58.109375" customWidth="1"/>
    <col min="5" max="5" width="10" bestFit="1" customWidth="1"/>
    <col min="6" max="6" width="11.6640625" bestFit="1" customWidth="1"/>
    <col min="7" max="7" width="15" customWidth="1"/>
    <col min="8" max="8" width="11.21875" style="10" customWidth="1"/>
    <col min="9" max="9" width="12.33203125" style="10" customWidth="1"/>
    <col min="10" max="10" width="67.5546875" customWidth="1"/>
    <col min="11" max="11" width="21.109375" customWidth="1"/>
    <col min="12" max="12" width="17" customWidth="1"/>
    <col min="13" max="13" width="7.33203125" customWidth="1"/>
    <col min="14" max="14" width="6.88671875" customWidth="1"/>
    <col min="15" max="15" width="12.77734375" customWidth="1"/>
    <col min="16" max="16" width="17.21875" customWidth="1"/>
    <col min="17" max="17" width="12.21875" customWidth="1"/>
  </cols>
  <sheetData>
    <row r="1" spans="1:11" ht="15" thickTop="1" x14ac:dyDescent="0.3">
      <c r="A1" s="2"/>
      <c r="B1" s="8" t="s">
        <v>4</v>
      </c>
      <c r="C1" s="8" t="s">
        <v>4</v>
      </c>
      <c r="D1" s="3"/>
      <c r="E1" s="18" t="s">
        <v>87</v>
      </c>
      <c r="F1" s="19"/>
      <c r="G1" s="20"/>
      <c r="H1" s="14" t="s">
        <v>8</v>
      </c>
      <c r="I1" s="15" t="s">
        <v>85</v>
      </c>
      <c r="K1" t="s">
        <v>109</v>
      </c>
    </row>
    <row r="2" spans="1:11" ht="15" thickBot="1" x14ac:dyDescent="0.35">
      <c r="A2" s="4" t="s">
        <v>0</v>
      </c>
      <c r="B2" s="5" t="s">
        <v>5</v>
      </c>
      <c r="C2" s="5" t="s">
        <v>52</v>
      </c>
      <c r="D2" s="6" t="s">
        <v>9</v>
      </c>
      <c r="E2" s="5" t="s">
        <v>2</v>
      </c>
      <c r="F2" s="6" t="s">
        <v>3</v>
      </c>
      <c r="G2" s="6" t="s">
        <v>1</v>
      </c>
      <c r="H2" s="6" t="s">
        <v>84</v>
      </c>
      <c r="I2" s="7" t="s">
        <v>86</v>
      </c>
    </row>
    <row r="3" spans="1:11" ht="15" thickTop="1" x14ac:dyDescent="0.3">
      <c r="A3" t="s">
        <v>79</v>
      </c>
      <c r="B3" t="s">
        <v>6</v>
      </c>
      <c r="C3" s="10" t="s">
        <v>114</v>
      </c>
      <c r="D3" t="s">
        <v>26</v>
      </c>
      <c r="E3">
        <v>38.919091000000002</v>
      </c>
      <c r="F3" s="1">
        <v>-119.72154</v>
      </c>
      <c r="G3" s="9" t="s">
        <v>80</v>
      </c>
      <c r="H3" s="10">
        <v>132</v>
      </c>
      <c r="I3" s="10">
        <f>IF(H3&gt;180,H3-180,H3+180)</f>
        <v>312</v>
      </c>
      <c r="J3" t="str">
        <f t="shared" ref="J3:J22" si="0">"Target " &amp; C3 &amp; " - " &amp; A3</f>
        <v>Target 001 - Balloon Nevada</v>
      </c>
      <c r="K3" t="s">
        <v>110</v>
      </c>
    </row>
    <row r="4" spans="1:11" x14ac:dyDescent="0.3">
      <c r="A4" t="s">
        <v>10</v>
      </c>
      <c r="B4" t="s">
        <v>6</v>
      </c>
      <c r="C4" s="10" t="s">
        <v>115</v>
      </c>
      <c r="D4" t="s">
        <v>11</v>
      </c>
      <c r="E4">
        <v>38.922753</v>
      </c>
      <c r="F4" s="1">
        <v>-119.71902799999999</v>
      </c>
      <c r="G4" s="9" t="s">
        <v>81</v>
      </c>
      <c r="H4" s="10">
        <v>122</v>
      </c>
      <c r="I4" s="10">
        <f t="shared" ref="I4:I43" si="1">IF(H4&gt;180,H4-180,H4+180)</f>
        <v>302</v>
      </c>
      <c r="J4" t="str">
        <f t="shared" si="0"/>
        <v>Target 002 - Our Launch Field</v>
      </c>
    </row>
    <row r="5" spans="1:11" x14ac:dyDescent="0.3">
      <c r="A5" t="s">
        <v>12</v>
      </c>
      <c r="B5" t="s">
        <v>6</v>
      </c>
      <c r="C5" s="10" t="s">
        <v>116</v>
      </c>
      <c r="D5" t="s">
        <v>53</v>
      </c>
      <c r="E5">
        <v>38.928693000000003</v>
      </c>
      <c r="F5">
        <v>-119.723176</v>
      </c>
      <c r="G5" t="s">
        <v>136</v>
      </c>
      <c r="H5" s="10">
        <v>105</v>
      </c>
      <c r="I5" s="10">
        <f t="shared" si="1"/>
        <v>285</v>
      </c>
      <c r="J5" t="str">
        <f t="shared" si="0"/>
        <v>Target 003 - Middle of Field Behind Industrial Way</v>
      </c>
      <c r="K5" t="s">
        <v>111</v>
      </c>
    </row>
    <row r="6" spans="1:11" x14ac:dyDescent="0.3">
      <c r="A6" t="s">
        <v>13</v>
      </c>
      <c r="B6" t="s">
        <v>6</v>
      </c>
      <c r="C6" s="10" t="s">
        <v>117</v>
      </c>
      <c r="D6" t="s">
        <v>14</v>
      </c>
      <c r="E6">
        <v>38.935797000000001</v>
      </c>
      <c r="F6">
        <v>-119.72760100000001</v>
      </c>
      <c r="G6" t="s">
        <v>135</v>
      </c>
      <c r="H6" s="10">
        <v>71</v>
      </c>
      <c r="I6" s="10">
        <f t="shared" si="1"/>
        <v>251</v>
      </c>
      <c r="J6" t="str">
        <f t="shared" si="0"/>
        <v>Target 004 - Kevin's Corner</v>
      </c>
    </row>
    <row r="7" spans="1:11" x14ac:dyDescent="0.3">
      <c r="A7" t="s">
        <v>15</v>
      </c>
      <c r="B7" t="s">
        <v>6</v>
      </c>
      <c r="C7" s="10" t="s">
        <v>118</v>
      </c>
      <c r="D7" t="s">
        <v>16</v>
      </c>
      <c r="E7">
        <v>38.960807000000003</v>
      </c>
      <c r="F7">
        <v>-119.71367499999999</v>
      </c>
      <c r="G7" t="s">
        <v>17</v>
      </c>
      <c r="H7" s="10">
        <v>42</v>
      </c>
      <c r="I7" s="10">
        <f t="shared" si="1"/>
        <v>222</v>
      </c>
      <c r="J7" t="str">
        <f t="shared" si="0"/>
        <v>Target 005 - Field SE of Lombardy Rd and Buckeye Rd</v>
      </c>
    </row>
    <row r="8" spans="1:11" x14ac:dyDescent="0.3">
      <c r="A8" t="s">
        <v>18</v>
      </c>
      <c r="B8" t="s">
        <v>6</v>
      </c>
      <c r="C8" s="10" t="s">
        <v>119</v>
      </c>
      <c r="D8" t="s">
        <v>18</v>
      </c>
      <c r="E8">
        <v>38.951509000000001</v>
      </c>
      <c r="F8">
        <v>-119.749087</v>
      </c>
      <c r="G8" t="s">
        <v>19</v>
      </c>
      <c r="H8" s="10">
        <v>346</v>
      </c>
      <c r="I8" s="10">
        <f t="shared" si="1"/>
        <v>166</v>
      </c>
      <c r="J8" t="str">
        <f t="shared" si="0"/>
        <v>Target 006 - End of Snaffle Bit Dr</v>
      </c>
      <c r="K8" t="s">
        <v>112</v>
      </c>
    </row>
    <row r="9" spans="1:11" x14ac:dyDescent="0.3">
      <c r="A9" t="s">
        <v>57</v>
      </c>
      <c r="B9" t="s">
        <v>6</v>
      </c>
      <c r="C9" s="10" t="s">
        <v>120</v>
      </c>
      <c r="D9" t="s">
        <v>20</v>
      </c>
      <c r="E9">
        <v>38.940612000000002</v>
      </c>
      <c r="F9">
        <v>-119.74509</v>
      </c>
      <c r="G9" t="s">
        <v>21</v>
      </c>
      <c r="H9" s="10">
        <v>350</v>
      </c>
      <c r="I9" s="10">
        <f t="shared" si="1"/>
        <v>170</v>
      </c>
      <c r="J9" t="str">
        <f t="shared" si="0"/>
        <v>Target 007 - Field West of Gardnerville Elem School</v>
      </c>
    </row>
    <row r="10" spans="1:11" x14ac:dyDescent="0.3">
      <c r="A10" s="11" t="s">
        <v>22</v>
      </c>
      <c r="B10" s="11" t="s">
        <v>6</v>
      </c>
      <c r="C10" s="12" t="s">
        <v>121</v>
      </c>
      <c r="D10" s="11" t="s">
        <v>23</v>
      </c>
      <c r="E10" s="11">
        <v>38.942532999999997</v>
      </c>
      <c r="F10" s="11">
        <v>-119.747702</v>
      </c>
      <c r="G10" s="11" t="s">
        <v>24</v>
      </c>
      <c r="H10" s="12"/>
      <c r="J10" s="11" t="str">
        <f t="shared" si="0"/>
        <v>Target 008 - Field SE of Ezell St and Gilman Ave</v>
      </c>
    </row>
    <row r="11" spans="1:11" x14ac:dyDescent="0.3">
      <c r="A11" t="s">
        <v>58</v>
      </c>
      <c r="B11" t="s">
        <v>6</v>
      </c>
      <c r="C11" s="10" t="s">
        <v>122</v>
      </c>
      <c r="D11" t="s">
        <v>34</v>
      </c>
      <c r="E11">
        <v>38.937832999999998</v>
      </c>
      <c r="F11">
        <v>-119.752134</v>
      </c>
      <c r="G11" t="s">
        <v>25</v>
      </c>
      <c r="H11" s="10">
        <v>299</v>
      </c>
      <c r="I11" s="10">
        <f t="shared" si="1"/>
        <v>119</v>
      </c>
      <c r="J11" t="str">
        <f t="shared" si="0"/>
        <v>Target 009 - Field NW of Aspen Loop and Centerville Ln</v>
      </c>
    </row>
    <row r="12" spans="1:11" x14ac:dyDescent="0.3">
      <c r="A12" s="11" t="s">
        <v>61</v>
      </c>
      <c r="B12" s="11" t="s">
        <v>6</v>
      </c>
      <c r="C12" s="16" t="s">
        <v>123</v>
      </c>
      <c r="D12" s="11" t="s">
        <v>62</v>
      </c>
      <c r="E12" s="11">
        <v>38.945484</v>
      </c>
      <c r="F12" s="11">
        <v>-119.75243</v>
      </c>
      <c r="G12" s="13" t="s">
        <v>63</v>
      </c>
      <c r="H12" s="12">
        <v>327</v>
      </c>
      <c r="I12" s="12">
        <f t="shared" ref="I12:I19" si="2">IF(H12&gt;180,H12-180,H12+180)</f>
        <v>147</v>
      </c>
      <c r="J12" s="11" t="str">
        <f t="shared" si="0"/>
        <v>Target 024 - Carson Valley Middle School</v>
      </c>
    </row>
    <row r="13" spans="1:11" x14ac:dyDescent="0.3">
      <c r="A13" s="11" t="s">
        <v>67</v>
      </c>
      <c r="B13" s="11" t="s">
        <v>6</v>
      </c>
      <c r="C13" s="16" t="s">
        <v>124</v>
      </c>
      <c r="D13" s="11" t="s">
        <v>68</v>
      </c>
      <c r="E13" s="11">
        <v>38.943209000000003</v>
      </c>
      <c r="F13" s="11">
        <v>-119.745767</v>
      </c>
      <c r="G13" s="13" t="s">
        <v>64</v>
      </c>
      <c r="H13" s="12">
        <v>349</v>
      </c>
      <c r="I13" s="12">
        <f t="shared" si="2"/>
        <v>169</v>
      </c>
      <c r="J13" s="11" t="str">
        <f t="shared" si="0"/>
        <v>Target 025 - SE High Sierra Fellowship</v>
      </c>
    </row>
    <row r="14" spans="1:11" x14ac:dyDescent="0.3">
      <c r="A14" t="s">
        <v>66</v>
      </c>
      <c r="B14" t="s">
        <v>6</v>
      </c>
      <c r="C14" s="17" t="s">
        <v>125</v>
      </c>
      <c r="D14" t="s">
        <v>62</v>
      </c>
      <c r="E14">
        <v>38.945115999999999</v>
      </c>
      <c r="F14">
        <v>-119.748955</v>
      </c>
      <c r="G14" s="1" t="s">
        <v>65</v>
      </c>
      <c r="H14" s="10">
        <v>338</v>
      </c>
      <c r="I14" s="10">
        <f t="shared" si="2"/>
        <v>158</v>
      </c>
      <c r="J14" t="str">
        <f t="shared" si="0"/>
        <v>Target 026 - East of Carson Valley Middle School</v>
      </c>
    </row>
    <row r="15" spans="1:11" x14ac:dyDescent="0.3">
      <c r="A15" t="s">
        <v>69</v>
      </c>
      <c r="B15" t="s">
        <v>6</v>
      </c>
      <c r="C15" s="17" t="s">
        <v>126</v>
      </c>
      <c r="D15" t="s">
        <v>62</v>
      </c>
      <c r="E15">
        <v>38.946510000000004</v>
      </c>
      <c r="F15">
        <v>-119.75097</v>
      </c>
      <c r="G15" s="1" t="s">
        <v>70</v>
      </c>
      <c r="H15" s="10">
        <v>334</v>
      </c>
      <c r="I15" s="10">
        <f t="shared" si="2"/>
        <v>154</v>
      </c>
      <c r="J15" t="str">
        <f t="shared" si="0"/>
        <v>Target 027 - North of Carson Valley Middle School</v>
      </c>
    </row>
    <row r="16" spans="1:11" x14ac:dyDescent="0.3">
      <c r="A16" t="s">
        <v>72</v>
      </c>
      <c r="B16" t="s">
        <v>6</v>
      </c>
      <c r="C16" s="17" t="s">
        <v>127</v>
      </c>
      <c r="D16" t="s">
        <v>71</v>
      </c>
      <c r="E16">
        <v>38.940888000000001</v>
      </c>
      <c r="F16">
        <v>-119.75629000000001</v>
      </c>
      <c r="G16" s="1" t="s">
        <v>73</v>
      </c>
      <c r="H16" s="10">
        <v>302</v>
      </c>
      <c r="I16" s="10">
        <f t="shared" si="2"/>
        <v>122</v>
      </c>
      <c r="J16" t="str">
        <f t="shared" si="0"/>
        <v>Target 028 - Kyle Brannon, Mill Street</v>
      </c>
    </row>
    <row r="17" spans="1:11" x14ac:dyDescent="0.3">
      <c r="A17" s="11" t="s">
        <v>75</v>
      </c>
      <c r="B17" s="11" t="s">
        <v>6</v>
      </c>
      <c r="C17" s="16" t="s">
        <v>128</v>
      </c>
      <c r="D17" s="11" t="s">
        <v>74</v>
      </c>
      <c r="E17" s="11">
        <v>38.932364</v>
      </c>
      <c r="F17" s="11">
        <v>-119.751</v>
      </c>
      <c r="G17" s="11" t="s">
        <v>76</v>
      </c>
      <c r="H17" s="12">
        <v>248</v>
      </c>
      <c r="I17" s="12">
        <f t="shared" si="2"/>
        <v>68</v>
      </c>
      <c r="J17" s="11" t="str">
        <f t="shared" si="0"/>
        <v>Target 029 - SW Shadow Mountain Church</v>
      </c>
    </row>
    <row r="18" spans="1:11" x14ac:dyDescent="0.3">
      <c r="A18" t="s">
        <v>77</v>
      </c>
      <c r="B18" t="s">
        <v>6</v>
      </c>
      <c r="C18" s="17" t="s">
        <v>129</v>
      </c>
      <c r="D18" t="s">
        <v>78</v>
      </c>
      <c r="E18">
        <v>38.921039999999998</v>
      </c>
      <c r="F18">
        <v>-119.734532</v>
      </c>
      <c r="G18" s="1" t="s">
        <v>83</v>
      </c>
      <c r="H18" s="10">
        <v>152</v>
      </c>
      <c r="I18" s="10">
        <f t="shared" si="2"/>
        <v>332</v>
      </c>
      <c r="J18" t="str">
        <f t="shared" si="0"/>
        <v>Target 030 - Nates Field</v>
      </c>
      <c r="K18" t="s">
        <v>113</v>
      </c>
    </row>
    <row r="19" spans="1:11" x14ac:dyDescent="0.3">
      <c r="A19" t="s">
        <v>82</v>
      </c>
      <c r="B19" t="s">
        <v>6</v>
      </c>
      <c r="C19" s="17" t="s">
        <v>130</v>
      </c>
      <c r="D19" t="s">
        <v>82</v>
      </c>
      <c r="E19">
        <v>38.943044999999998</v>
      </c>
      <c r="F19">
        <v>-119.729725</v>
      </c>
      <c r="G19" s="1" t="s">
        <v>134</v>
      </c>
      <c r="H19" s="10">
        <v>49</v>
      </c>
      <c r="I19" s="10">
        <f t="shared" si="2"/>
        <v>229</v>
      </c>
      <c r="J19" t="str">
        <f t="shared" si="0"/>
        <v>Target 031 - North of Stodick Park</v>
      </c>
    </row>
    <row r="20" spans="1:11" x14ac:dyDescent="0.3">
      <c r="A20" t="s">
        <v>100</v>
      </c>
      <c r="B20" t="s">
        <v>6</v>
      </c>
      <c r="C20" s="17" t="s">
        <v>131</v>
      </c>
      <c r="D20" t="s">
        <v>101</v>
      </c>
      <c r="E20">
        <v>38.955373000000002</v>
      </c>
      <c r="F20">
        <v>-119.726506</v>
      </c>
      <c r="G20" s="1" t="s">
        <v>102</v>
      </c>
      <c r="H20" s="10">
        <v>29</v>
      </c>
      <c r="I20" s="10">
        <v>211</v>
      </c>
      <c r="J20" t="str">
        <f t="shared" si="0"/>
        <v>Target 038 - West of Orchard &amp; Bentley Parkway</v>
      </c>
    </row>
    <row r="21" spans="1:11" x14ac:dyDescent="0.3">
      <c r="A21" t="s">
        <v>103</v>
      </c>
      <c r="B21" t="s">
        <v>6</v>
      </c>
      <c r="C21" s="17" t="s">
        <v>132</v>
      </c>
      <c r="D21" t="s">
        <v>104</v>
      </c>
      <c r="E21">
        <v>38.918515999999997</v>
      </c>
      <c r="F21">
        <v>-119.730744</v>
      </c>
      <c r="G21" s="1" t="s">
        <v>137</v>
      </c>
      <c r="H21" s="10">
        <v>152</v>
      </c>
      <c r="I21" s="10">
        <v>331</v>
      </c>
      <c r="J21" t="str">
        <f t="shared" si="0"/>
        <v>Target 039 - North of Wyatt Lane &amp; Glenwood</v>
      </c>
    </row>
    <row r="22" spans="1:11" x14ac:dyDescent="0.3">
      <c r="A22" t="s">
        <v>105</v>
      </c>
      <c r="B22" t="s">
        <v>6</v>
      </c>
      <c r="C22" s="17" t="s">
        <v>133</v>
      </c>
      <c r="D22" t="s">
        <v>106</v>
      </c>
      <c r="E22">
        <v>38.950682999999998</v>
      </c>
      <c r="F22">
        <v>-119.75355500000001</v>
      </c>
      <c r="G22" t="s">
        <v>107</v>
      </c>
      <c r="H22" s="10">
        <v>332</v>
      </c>
      <c r="I22" s="10">
        <v>153</v>
      </c>
      <c r="J22" t="str">
        <f t="shared" si="0"/>
        <v>Target 040 - Boot Jack &amp; Silver Dollar</v>
      </c>
      <c r="K22" t="s">
        <v>108</v>
      </c>
    </row>
    <row r="23" spans="1:11" x14ac:dyDescent="0.3">
      <c r="A23" t="s">
        <v>139</v>
      </c>
      <c r="B23" t="s">
        <v>6</v>
      </c>
      <c r="C23" s="17" t="s">
        <v>138</v>
      </c>
      <c r="D23" t="s">
        <v>139</v>
      </c>
      <c r="E23">
        <v>38.907764</v>
      </c>
      <c r="F23">
        <v>-119.732062</v>
      </c>
      <c r="G23" s="1" t="s">
        <v>140</v>
      </c>
      <c r="J23" t="s">
        <v>141</v>
      </c>
    </row>
    <row r="24" spans="1:11" x14ac:dyDescent="0.3">
      <c r="B24" t="s">
        <v>7</v>
      </c>
      <c r="C24" s="10">
        <v>110</v>
      </c>
      <c r="D24" t="s">
        <v>27</v>
      </c>
      <c r="E24">
        <v>38.915616999999997</v>
      </c>
      <c r="F24">
        <v>-119.715988</v>
      </c>
      <c r="G24" s="1" t="s">
        <v>28</v>
      </c>
      <c r="H24" s="10">
        <v>131</v>
      </c>
      <c r="I24" s="10">
        <f t="shared" si="1"/>
        <v>311</v>
      </c>
      <c r="J24" t="str">
        <f>"Target " &amp; C24 &amp; " - " &amp; D24</f>
        <v>Target 110 - US 395 N/Muller Pkwy</v>
      </c>
    </row>
    <row r="25" spans="1:11" x14ac:dyDescent="0.3">
      <c r="B25" t="s">
        <v>7</v>
      </c>
      <c r="C25" s="10">
        <v>111</v>
      </c>
      <c r="D25" t="s">
        <v>29</v>
      </c>
      <c r="E25">
        <v>38.910477999999998</v>
      </c>
      <c r="F25">
        <v>-119.72386299999999</v>
      </c>
      <c r="G25" s="1" t="s">
        <v>30</v>
      </c>
      <c r="H25" s="10">
        <v>147</v>
      </c>
      <c r="I25" s="10">
        <f t="shared" si="1"/>
        <v>327</v>
      </c>
      <c r="J25" t="str">
        <f t="shared" ref="J25:J37" si="3">"Target " &amp; C25 &amp; " - " &amp; D25</f>
        <v>Target 111 - Riverview Dr/Dresslerville Rd</v>
      </c>
    </row>
    <row r="26" spans="1:11" x14ac:dyDescent="0.3">
      <c r="B26" t="s">
        <v>7</v>
      </c>
      <c r="C26" s="10">
        <v>112</v>
      </c>
      <c r="D26" t="s">
        <v>31</v>
      </c>
      <c r="E26">
        <v>38.907342</v>
      </c>
      <c r="F26" s="1">
        <v>-119.73469799999999</v>
      </c>
      <c r="G26" t="s">
        <v>32</v>
      </c>
      <c r="H26" s="10">
        <v>165</v>
      </c>
      <c r="I26" s="10">
        <f t="shared" si="1"/>
        <v>345</v>
      </c>
      <c r="J26" t="str">
        <f t="shared" si="3"/>
        <v>Target 112 - Middle of lake at Mitch (Spellberg) Park</v>
      </c>
    </row>
    <row r="27" spans="1:11" x14ac:dyDescent="0.3">
      <c r="B27" t="s">
        <v>7</v>
      </c>
      <c r="C27" s="10">
        <v>113</v>
      </c>
      <c r="D27" t="s">
        <v>35</v>
      </c>
      <c r="E27">
        <v>38.914261000000003</v>
      </c>
      <c r="F27">
        <v>-119.746956</v>
      </c>
      <c r="G27" t="s">
        <v>33</v>
      </c>
      <c r="H27" s="10">
        <v>186</v>
      </c>
      <c r="I27" s="10">
        <f t="shared" si="1"/>
        <v>6</v>
      </c>
      <c r="J27" t="str">
        <f t="shared" si="3"/>
        <v>Target 113 - Centerville Ln/Dresslerville Rd</v>
      </c>
    </row>
    <row r="28" spans="1:11" x14ac:dyDescent="0.3">
      <c r="B28" t="s">
        <v>7</v>
      </c>
      <c r="C28" s="10">
        <v>114</v>
      </c>
      <c r="D28" t="s">
        <v>36</v>
      </c>
      <c r="E28">
        <v>38.951937000000001</v>
      </c>
      <c r="F28">
        <v>-119.776679</v>
      </c>
      <c r="G28" s="1" t="s">
        <v>37</v>
      </c>
      <c r="H28" s="10">
        <v>305</v>
      </c>
      <c r="I28" s="10">
        <f t="shared" si="1"/>
        <v>125</v>
      </c>
      <c r="J28" t="str">
        <f t="shared" si="3"/>
        <v>Target 114 - Labarantcha Rd/Olua St</v>
      </c>
    </row>
    <row r="29" spans="1:11" x14ac:dyDescent="0.3">
      <c r="B29" t="s">
        <v>7</v>
      </c>
      <c r="C29" s="10">
        <v>115</v>
      </c>
      <c r="D29" t="s">
        <v>23</v>
      </c>
      <c r="E29">
        <v>38.942518999999997</v>
      </c>
      <c r="F29">
        <v>-119.748278</v>
      </c>
      <c r="G29" t="s">
        <v>38</v>
      </c>
      <c r="H29" s="10">
        <v>337</v>
      </c>
      <c r="I29" s="10">
        <f t="shared" si="1"/>
        <v>157</v>
      </c>
      <c r="J29" t="str">
        <f t="shared" si="3"/>
        <v>Target 115 - Ezell St/Gilman Ave</v>
      </c>
    </row>
    <row r="30" spans="1:11" x14ac:dyDescent="0.3">
      <c r="A30" s="11"/>
      <c r="B30" s="11" t="s">
        <v>7</v>
      </c>
      <c r="C30" s="12">
        <v>116</v>
      </c>
      <c r="D30" s="11" t="s">
        <v>39</v>
      </c>
      <c r="E30" s="11">
        <v>38.948365000000003</v>
      </c>
      <c r="F30" s="11">
        <v>-119.75254200000001</v>
      </c>
      <c r="G30" s="13" t="s">
        <v>40</v>
      </c>
      <c r="H30" s="12"/>
      <c r="J30" s="11" t="s">
        <v>54</v>
      </c>
    </row>
    <row r="31" spans="1:11" x14ac:dyDescent="0.3">
      <c r="B31" t="s">
        <v>7</v>
      </c>
      <c r="C31" s="10">
        <v>117</v>
      </c>
      <c r="D31" t="s">
        <v>41</v>
      </c>
      <c r="E31">
        <v>38.918911000000001</v>
      </c>
      <c r="F31">
        <v>-119.713807</v>
      </c>
      <c r="G31" s="1" t="s">
        <v>42</v>
      </c>
      <c r="H31" s="10">
        <v>124</v>
      </c>
      <c r="I31" s="10">
        <f t="shared" si="1"/>
        <v>304</v>
      </c>
      <c r="J31" t="str">
        <f t="shared" si="3"/>
        <v>Target 117 - Middle of Round-a-bout Muller Pkwy/Pinenut Rd</v>
      </c>
    </row>
    <row r="32" spans="1:11" x14ac:dyDescent="0.3">
      <c r="B32" t="s">
        <v>7</v>
      </c>
      <c r="C32" s="10">
        <v>118</v>
      </c>
      <c r="D32" t="s">
        <v>60</v>
      </c>
      <c r="E32">
        <v>38.922257000000002</v>
      </c>
      <c r="F32" s="1">
        <v>-119.70551500000001</v>
      </c>
      <c r="G32" t="s">
        <v>59</v>
      </c>
      <c r="H32" s="10">
        <v>112</v>
      </c>
      <c r="I32" s="10">
        <f t="shared" si="1"/>
        <v>292</v>
      </c>
      <c r="J32" t="str">
        <f t="shared" si="3"/>
        <v>Target 118 - West end of Timber Ct</v>
      </c>
      <c r="K32" t="s">
        <v>55</v>
      </c>
    </row>
    <row r="33" spans="2:10" x14ac:dyDescent="0.3">
      <c r="B33" t="s">
        <v>7</v>
      </c>
      <c r="C33" s="10">
        <v>119</v>
      </c>
      <c r="D33" t="s">
        <v>43</v>
      </c>
      <c r="E33">
        <v>38.932389999999998</v>
      </c>
      <c r="F33">
        <v>-119.695865</v>
      </c>
      <c r="G33" s="1" t="s">
        <v>56</v>
      </c>
      <c r="H33" s="10">
        <v>94</v>
      </c>
      <c r="I33" s="10">
        <f t="shared" si="1"/>
        <v>274</v>
      </c>
      <c r="J33" t="str">
        <f t="shared" si="3"/>
        <v>Target 119 - Redhawk Ln/Eastvalley Rd</v>
      </c>
    </row>
    <row r="34" spans="2:10" x14ac:dyDescent="0.3">
      <c r="B34" t="s">
        <v>7</v>
      </c>
      <c r="C34" s="10">
        <v>120</v>
      </c>
      <c r="D34" t="s">
        <v>44</v>
      </c>
      <c r="E34">
        <v>38.948732999999997</v>
      </c>
      <c r="F34">
        <v>-119.709868</v>
      </c>
      <c r="G34" s="1" t="s">
        <v>45</v>
      </c>
      <c r="H34" s="10">
        <v>62</v>
      </c>
      <c r="I34" s="10">
        <f t="shared" si="1"/>
        <v>242</v>
      </c>
      <c r="J34" t="str">
        <f t="shared" si="3"/>
        <v>Target 120 - Viewmont Ct/Ortega Way</v>
      </c>
    </row>
    <row r="35" spans="2:10" x14ac:dyDescent="0.3">
      <c r="B35" t="s">
        <v>7</v>
      </c>
      <c r="C35" s="10">
        <v>121</v>
      </c>
      <c r="D35" t="s">
        <v>46</v>
      </c>
      <c r="E35">
        <v>38.950660999999997</v>
      </c>
      <c r="F35">
        <v>-119.723787</v>
      </c>
      <c r="G35" s="1" t="s">
        <v>47</v>
      </c>
      <c r="H35" s="10">
        <v>44</v>
      </c>
      <c r="I35" s="10">
        <f t="shared" si="1"/>
        <v>224</v>
      </c>
      <c r="J35" t="str">
        <f t="shared" si="3"/>
        <v>Target 121 - Sobert Ln/Orchard Rd</v>
      </c>
    </row>
    <row r="36" spans="2:10" x14ac:dyDescent="0.3">
      <c r="B36" t="s">
        <v>7</v>
      </c>
      <c r="C36" s="10">
        <v>122</v>
      </c>
      <c r="D36" t="s">
        <v>48</v>
      </c>
      <c r="E36">
        <v>38.961312</v>
      </c>
      <c r="F36">
        <v>-119.73065699999999</v>
      </c>
      <c r="G36" s="1" t="s">
        <v>49</v>
      </c>
      <c r="H36" s="10">
        <v>21</v>
      </c>
      <c r="I36" s="10">
        <f t="shared" si="1"/>
        <v>201</v>
      </c>
      <c r="J36" t="str">
        <f t="shared" si="3"/>
        <v>Target 122 - Buckeye Rd/Bentley Pkwy</v>
      </c>
    </row>
    <row r="37" spans="2:10" x14ac:dyDescent="0.3">
      <c r="B37" t="s">
        <v>7</v>
      </c>
      <c r="C37" s="10">
        <v>123</v>
      </c>
      <c r="D37" t="s">
        <v>50</v>
      </c>
      <c r="E37">
        <v>38.960107000000001</v>
      </c>
      <c r="F37">
        <v>-119.755073</v>
      </c>
      <c r="G37" s="1" t="s">
        <v>51</v>
      </c>
      <c r="H37" s="10">
        <v>341</v>
      </c>
      <c r="I37" s="10">
        <f t="shared" si="1"/>
        <v>161</v>
      </c>
      <c r="J37" t="str">
        <f t="shared" si="3"/>
        <v>Target 123 - Tussocks Trl/Peony Ln</v>
      </c>
    </row>
    <row r="38" spans="2:10" x14ac:dyDescent="0.3">
      <c r="B38" t="s">
        <v>7</v>
      </c>
      <c r="C38" s="10">
        <v>132</v>
      </c>
      <c r="D38" t="s">
        <v>88</v>
      </c>
      <c r="E38">
        <v>38.925069999999998</v>
      </c>
      <c r="F38">
        <v>-119.747027</v>
      </c>
      <c r="G38" s="1" t="s">
        <v>89</v>
      </c>
      <c r="H38" s="10">
        <v>195</v>
      </c>
      <c r="I38" s="10">
        <f t="shared" si="1"/>
        <v>15</v>
      </c>
      <c r="J38" t="str">
        <f t="shared" ref="J38:J43" si="4">"Target " &amp; C38 &amp; " - " &amp; D38</f>
        <v>Target 132 - Waterloo Lane/Centerville Lane</v>
      </c>
    </row>
    <row r="39" spans="2:10" x14ac:dyDescent="0.3">
      <c r="B39" t="s">
        <v>7</v>
      </c>
      <c r="C39" s="10">
        <v>133</v>
      </c>
      <c r="D39" t="s">
        <v>90</v>
      </c>
      <c r="E39">
        <v>38.926051000000001</v>
      </c>
      <c r="F39">
        <v>-119.72826499999999</v>
      </c>
      <c r="G39" s="1" t="s">
        <v>91</v>
      </c>
      <c r="H39" s="10">
        <v>124</v>
      </c>
      <c r="I39" s="10">
        <f t="shared" si="1"/>
        <v>304</v>
      </c>
      <c r="J39" t="str">
        <f t="shared" si="4"/>
        <v>Target 133 - US 395/ Southgate Drive</v>
      </c>
    </row>
    <row r="40" spans="2:10" x14ac:dyDescent="0.3">
      <c r="B40" t="s">
        <v>7</v>
      </c>
      <c r="C40" s="10">
        <v>134</v>
      </c>
      <c r="D40" t="s">
        <v>92</v>
      </c>
      <c r="E40">
        <v>38.936839999999997</v>
      </c>
      <c r="F40">
        <v>-119.733063</v>
      </c>
      <c r="G40" s="1" t="s">
        <v>93</v>
      </c>
      <c r="H40" s="10">
        <v>74</v>
      </c>
      <c r="I40" s="10">
        <f t="shared" si="1"/>
        <v>254</v>
      </c>
      <c r="J40" t="str">
        <f t="shared" si="4"/>
        <v>Target 134 - Toiyabe Ave/Elges Ave</v>
      </c>
    </row>
    <row r="41" spans="2:10" x14ac:dyDescent="0.3">
      <c r="B41" t="s">
        <v>7</v>
      </c>
      <c r="C41" s="10">
        <v>135</v>
      </c>
      <c r="D41" t="s">
        <v>94</v>
      </c>
      <c r="E41">
        <v>38.938820999999997</v>
      </c>
      <c r="F41">
        <v>-119.73313899999999</v>
      </c>
      <c r="G41" s="1" t="s">
        <v>95</v>
      </c>
      <c r="H41" s="10">
        <v>61</v>
      </c>
      <c r="I41" s="10">
        <f t="shared" si="1"/>
        <v>241</v>
      </c>
      <c r="J41" t="str">
        <f t="shared" si="4"/>
        <v>Target 135 - Kittyhawk Ave/Elges Ave</v>
      </c>
    </row>
    <row r="42" spans="2:10" x14ac:dyDescent="0.3">
      <c r="B42" t="s">
        <v>7</v>
      </c>
      <c r="C42" s="10">
        <v>136</v>
      </c>
      <c r="D42" t="s">
        <v>96</v>
      </c>
      <c r="E42">
        <v>38.937120999999998</v>
      </c>
      <c r="F42">
        <v>-119.751761</v>
      </c>
      <c r="G42" s="1" t="s">
        <v>97</v>
      </c>
      <c r="H42" s="10">
        <v>293</v>
      </c>
      <c r="I42" s="10">
        <f t="shared" si="1"/>
        <v>113</v>
      </c>
      <c r="J42" t="str">
        <f t="shared" si="4"/>
        <v>Target 136 - Aspen Loop/Centerville Lane</v>
      </c>
    </row>
    <row r="43" spans="2:10" x14ac:dyDescent="0.3">
      <c r="B43" t="s">
        <v>7</v>
      </c>
      <c r="C43" s="10">
        <v>137</v>
      </c>
      <c r="D43" t="s">
        <v>98</v>
      </c>
      <c r="E43">
        <v>38.946694999999998</v>
      </c>
      <c r="F43">
        <v>-119.75836099999999</v>
      </c>
      <c r="G43" s="1" t="s">
        <v>99</v>
      </c>
      <c r="H43" s="10">
        <v>317</v>
      </c>
      <c r="I43" s="10">
        <f t="shared" si="1"/>
        <v>137</v>
      </c>
      <c r="J43" t="str">
        <f t="shared" si="4"/>
        <v>Target 137 - Spruce St/Cemetery Ln</v>
      </c>
    </row>
  </sheetData>
  <autoFilter ref="A2:K43" xr:uid="{CEAA3928-CE19-42B8-A782-929D7AF22AA6}"/>
  <sortState xmlns:xlrd2="http://schemas.microsoft.com/office/spreadsheetml/2017/richdata2" ref="A3:G32">
    <sortCondition ref="B3:B32"/>
    <sortCondition ref="E3:E32"/>
    <sortCondition ref="F3:F32"/>
  </sortState>
  <mergeCells count="1">
    <mergeCell ref="E1:G1"/>
  </mergeCells>
  <pageMargins left="0.7" right="0.7" top="0.75" bottom="0.75" header="0.3" footer="0.3"/>
  <pageSetup scale="80" fitToWidth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</dc:creator>
  <cp:lastModifiedBy>Allen Anderson</cp:lastModifiedBy>
  <cp:lastPrinted>2026-04-22T16:24:38Z</cp:lastPrinted>
  <dcterms:created xsi:type="dcterms:W3CDTF">2022-02-01T04:22:13Z</dcterms:created>
  <dcterms:modified xsi:type="dcterms:W3CDTF">2026-04-22T16:26:35Z</dcterms:modified>
</cp:coreProperties>
</file>